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рада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34" i="1"/>
  <c r="F28" l="1"/>
  <c r="F26"/>
  <c r="F27"/>
  <c r="F22"/>
  <c r="F43"/>
  <c r="F41"/>
  <c r="F48"/>
  <c r="F56"/>
  <c r="F30" l="1"/>
  <c r="F40"/>
  <c r="F33"/>
  <c r="F32"/>
  <c r="F42"/>
  <c r="F16"/>
  <c r="F18"/>
  <c r="F19"/>
  <c r="F20"/>
  <c r="F15"/>
  <c r="F36" l="1"/>
  <c r="F24"/>
  <c r="F44"/>
  <c r="F57" l="1"/>
</calcChain>
</file>

<file path=xl/sharedStrings.xml><?xml version="1.0" encoding="utf-8"?>
<sst xmlns="http://schemas.openxmlformats.org/spreadsheetml/2006/main" count="119" uniqueCount="74">
  <si>
    <t>ПЕРЕЛІК МАТЕРІАЛІВ ТА ОБЛАДНАННЯ ДЛЯ ПРОВЕДЕННЯ ПЛАНОВОГО РЕМОНТУ ТА</t>
  </si>
  <si>
    <t>№ п/к</t>
  </si>
  <si>
    <t>Перелік найменувань</t>
  </si>
  <si>
    <t>к-сть</t>
  </si>
  <si>
    <t>Примітка</t>
  </si>
  <si>
    <t>Трансформатори 9 шт</t>
  </si>
  <si>
    <t>шт</t>
  </si>
  <si>
    <t>Автоматичні вимикачі 250А</t>
  </si>
  <si>
    <t>Замки навісні</t>
  </si>
  <si>
    <t>Наконечники мідні, ДТ 50</t>
  </si>
  <si>
    <t>Разом:</t>
  </si>
  <si>
    <t xml:space="preserve">Вуличне освітлення </t>
  </si>
  <si>
    <t>Кабель ВВГ 2х2,5мм</t>
  </si>
  <si>
    <t>м</t>
  </si>
  <si>
    <t>Релє часу електромеханічне</t>
  </si>
  <si>
    <t>Водонапірні башти 3шт</t>
  </si>
  <si>
    <t>Заміна насосів глибинних (послуги крана)</t>
  </si>
  <si>
    <t>посл</t>
  </si>
  <si>
    <t>Проведення аналізу води</t>
  </si>
  <si>
    <t>Ремонт глибинного насосу (мех.частина)</t>
  </si>
  <si>
    <t>ВСЬОГО:</t>
  </si>
  <si>
    <t>Підготували:</t>
  </si>
  <si>
    <t>Головний бухгалтер</t>
  </si>
  <si>
    <t>Н.І.Музиченко</t>
  </si>
  <si>
    <t>Автоматичні вимикачі 160А</t>
  </si>
  <si>
    <t>Ревізія та наладка ТП</t>
  </si>
  <si>
    <t>Запобіжник високовольтний ПК(т), П(т)</t>
  </si>
  <si>
    <t>Ізострічка, 25м</t>
  </si>
  <si>
    <t>Ізострічка х/б, 30м</t>
  </si>
  <si>
    <t>Автоматичні вимикачі 3ф, 40А</t>
  </si>
  <si>
    <t>Інструменти, прилади та інвентар</t>
  </si>
  <si>
    <t xml:space="preserve">Інструменти, прилади, інвентар </t>
  </si>
  <si>
    <t>Розрядник РВО-10У1</t>
  </si>
  <si>
    <t>Ізолятор на 0,4 кВт</t>
  </si>
  <si>
    <t>Електромережа 10кВт</t>
  </si>
  <si>
    <t>Електромережа 0,4 кВт</t>
  </si>
  <si>
    <t>Провід СІП 4*50</t>
  </si>
  <si>
    <t>Провід СІП 4*70</t>
  </si>
  <si>
    <t>Опора</t>
  </si>
  <si>
    <t>Засувка ДУ 100 РУ 10</t>
  </si>
  <si>
    <t>Засувка з лічильником WI 100 DN100</t>
  </si>
  <si>
    <t>од.виміру</t>
  </si>
  <si>
    <t>Провід А75</t>
  </si>
  <si>
    <t>пог.м</t>
  </si>
  <si>
    <t>пог.м.</t>
  </si>
  <si>
    <t>ДОДАТОК 2</t>
  </si>
  <si>
    <t>одиниця виміру</t>
  </si>
  <si>
    <t>Ціна за одиницю</t>
  </si>
  <si>
    <t>По переліку,          к-сть</t>
  </si>
  <si>
    <t>СО "Трудовик"</t>
  </si>
  <si>
    <t>Адміністрація</t>
  </si>
  <si>
    <t>ЦІНИ деяких МАТЕРІАЛІВ ТА ОБЛАДНАННЯ на 2023 рік</t>
  </si>
  <si>
    <t>Ізолятор ШФ - 20</t>
  </si>
  <si>
    <t>Опорні ізолятори</t>
  </si>
  <si>
    <t>Термоусадки</t>
  </si>
  <si>
    <t>Стрічка бандажна</t>
  </si>
  <si>
    <t xml:space="preserve">Сума, грн.           </t>
  </si>
  <si>
    <t>Прожектори 30w</t>
  </si>
  <si>
    <t>Кабель АВВГ 2х2,5мм</t>
  </si>
  <si>
    <t>Заглушки, крани, угли, хомути та ін. для водопровідної мережі у т.ч.послуги екскаватора</t>
  </si>
  <si>
    <t>Наконечники мідні, ДТ 35</t>
  </si>
  <si>
    <t>ПВ3 -50</t>
  </si>
  <si>
    <t>Запобіжник ПК-10</t>
  </si>
  <si>
    <t>Прохідний ізолятор</t>
  </si>
  <si>
    <t>Садівниче об'єднання "Трудовик"</t>
  </si>
  <si>
    <t>код ЄДРПОУ    23567169</t>
  </si>
  <si>
    <t>до проекту кошторису на 2026 рік</t>
  </si>
  <si>
    <t xml:space="preserve">ОБСЛУГОВУВАННЯ ОБ"ЄКТІВ ГОСПОДАРСЬКОЇ ДІЯЛЬНОСТІ СО "ТРУДОВИК" НА 2026 р  </t>
  </si>
  <si>
    <t>Провід А50</t>
  </si>
  <si>
    <t>Електрик</t>
  </si>
  <si>
    <t>Р.В.Лукіянчин</t>
  </si>
  <si>
    <t>Затверджено</t>
  </si>
  <si>
    <t>Рішенням Ради СО "Трудовик"</t>
  </si>
  <si>
    <t>Протокол №1/11 від  1 листопада 2025р.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</si>
</sst>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12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6" fillId="2" borderId="3" xfId="0" applyFont="1" applyFill="1" applyBorder="1"/>
    <xf numFmtId="2" fontId="5" fillId="2" borderId="3" xfId="0" applyNumberFormat="1" applyFont="1" applyFill="1" applyBorder="1"/>
    <xf numFmtId="0" fontId="6" fillId="0" borderId="0" xfId="0" applyFont="1"/>
    <xf numFmtId="0" fontId="4" fillId="0" borderId="0" xfId="0" applyFont="1"/>
    <xf numFmtId="0" fontId="1" fillId="0" borderId="5" xfId="0" applyFont="1" applyBorder="1"/>
    <xf numFmtId="0" fontId="6" fillId="2" borderId="1" xfId="0" applyFont="1" applyFill="1" applyBorder="1"/>
    <xf numFmtId="0" fontId="6" fillId="0" borderId="6" xfId="0" applyFont="1" applyBorder="1" applyAlignment="1">
      <alignment horizontal="left"/>
    </xf>
    <xf numFmtId="0" fontId="8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2" fontId="6" fillId="0" borderId="8" xfId="0" applyNumberFormat="1" applyFont="1" applyBorder="1"/>
    <xf numFmtId="0" fontId="6" fillId="0" borderId="9" xfId="0" applyFont="1" applyBorder="1"/>
    <xf numFmtId="0" fontId="1" fillId="0" borderId="5" xfId="0" applyFont="1" applyBorder="1" applyAlignment="1">
      <alignment horizontal="right"/>
    </xf>
    <xf numFmtId="0" fontId="0" fillId="0" borderId="2" xfId="0" applyBorder="1"/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2" fontId="7" fillId="0" borderId="4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0" fillId="0" borderId="4" xfId="0" applyBorder="1"/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2" xfId="0" applyNumberFormat="1" applyFont="1" applyBorder="1"/>
    <xf numFmtId="0" fontId="6" fillId="0" borderId="2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4" fontId="15" fillId="0" borderId="1" xfId="0" applyNumberFormat="1" applyFont="1" applyBorder="1"/>
    <xf numFmtId="4" fontId="15" fillId="0" borderId="1" xfId="0" applyNumberFormat="1" applyFont="1" applyFill="1" applyBorder="1"/>
    <xf numFmtId="0" fontId="16" fillId="0" borderId="0" xfId="0" applyFont="1"/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2" fontId="7" fillId="0" borderId="12" xfId="0" applyNumberFormat="1" applyFont="1" applyBorder="1"/>
    <xf numFmtId="0" fontId="5" fillId="0" borderId="6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0" fontId="0" fillId="0" borderId="1" xfId="0" applyBorder="1"/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0" fontId="6" fillId="0" borderId="10" xfId="0" applyFont="1" applyBorder="1"/>
    <xf numFmtId="4" fontId="11" fillId="0" borderId="3" xfId="0" applyNumberFormat="1" applyFont="1" applyBorder="1"/>
    <xf numFmtId="0" fontId="7" fillId="0" borderId="14" xfId="0" applyFont="1" applyBorder="1"/>
    <xf numFmtId="4" fontId="5" fillId="2" borderId="3" xfId="0" applyNumberFormat="1" applyFont="1" applyFill="1" applyBorder="1"/>
    <xf numFmtId="0" fontId="19" fillId="0" borderId="0" xfId="0" applyFont="1"/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8" xfId="0" applyFont="1" applyBorder="1"/>
    <xf numFmtId="0" fontId="5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6" fillId="0" borderId="0" xfId="0" applyFont="1" applyAlignment="1"/>
    <xf numFmtId="0" fontId="20" fillId="0" borderId="0" xfId="0" applyFont="1"/>
    <xf numFmtId="0" fontId="4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"/>
  <sheetViews>
    <sheetView tabSelected="1" workbookViewId="0">
      <selection activeCell="C8" sqref="C8"/>
    </sheetView>
  </sheetViews>
  <sheetFormatPr defaultRowHeight="14.4"/>
  <cols>
    <col min="1" max="1" width="7.44140625" customWidth="1"/>
    <col min="2" max="2" width="5.44140625" customWidth="1"/>
    <col min="3" max="3" width="44.88671875" customWidth="1"/>
    <col min="4" max="4" width="7.109375" customWidth="1"/>
    <col min="5" max="5" width="6.44140625" customWidth="1"/>
    <col min="6" max="6" width="17" customWidth="1"/>
    <col min="7" max="7" width="18.88671875" customWidth="1"/>
  </cols>
  <sheetData>
    <row r="1" spans="2:8">
      <c r="B1" s="107" t="s">
        <v>64</v>
      </c>
    </row>
    <row r="2" spans="2:8">
      <c r="B2" t="s">
        <v>65</v>
      </c>
    </row>
    <row r="4" spans="2:8" ht="13.95" customHeight="1">
      <c r="D4" s="99" t="s">
        <v>45</v>
      </c>
    </row>
    <row r="5" spans="2:8" ht="12" customHeight="1">
      <c r="D5" s="1" t="s">
        <v>66</v>
      </c>
    </row>
    <row r="6" spans="2:8" ht="12" customHeight="1">
      <c r="B6" s="1"/>
      <c r="C6" s="1"/>
      <c r="D6" s="21" t="s">
        <v>71</v>
      </c>
      <c r="E6" s="106"/>
      <c r="F6" s="106"/>
      <c r="G6" s="1"/>
    </row>
    <row r="7" spans="2:8" ht="13.5" customHeight="1">
      <c r="B7" s="1"/>
      <c r="C7" s="1"/>
      <c r="D7" s="20" t="s">
        <v>72</v>
      </c>
      <c r="E7" s="1"/>
      <c r="G7" s="1"/>
    </row>
    <row r="8" spans="2:8" ht="13.5" customHeight="1">
      <c r="B8" s="1"/>
      <c r="C8" s="1"/>
      <c r="D8" s="20" t="s">
        <v>73</v>
      </c>
      <c r="E8" s="1"/>
      <c r="G8" s="1"/>
    </row>
    <row r="9" spans="2:8" ht="10.199999999999999" customHeight="1">
      <c r="B9" s="1"/>
      <c r="C9" s="1"/>
      <c r="D9" s="75"/>
      <c r="E9" s="93"/>
      <c r="F9" s="76"/>
      <c r="G9" s="1"/>
    </row>
    <row r="10" spans="2:8">
      <c r="B10" s="2" t="s">
        <v>0</v>
      </c>
      <c r="D10" s="1"/>
      <c r="E10" s="1"/>
      <c r="F10" s="1"/>
      <c r="G10" s="1"/>
    </row>
    <row r="11" spans="2:8">
      <c r="B11" s="3" t="s">
        <v>67</v>
      </c>
      <c r="D11" s="1"/>
      <c r="E11" s="1"/>
      <c r="F11" s="1"/>
      <c r="G11" s="1"/>
    </row>
    <row r="12" spans="2:8" ht="6" customHeight="1">
      <c r="B12" s="1"/>
      <c r="C12" s="1"/>
      <c r="D12" s="1"/>
      <c r="E12" s="1"/>
      <c r="F12" s="1"/>
      <c r="G12" s="1"/>
    </row>
    <row r="13" spans="2:8" ht="31.8" thickBot="1">
      <c r="B13" s="54" t="s">
        <v>1</v>
      </c>
      <c r="C13" s="54" t="s">
        <v>2</v>
      </c>
      <c r="D13" s="54" t="s">
        <v>41</v>
      </c>
      <c r="E13" s="54" t="s">
        <v>3</v>
      </c>
      <c r="F13" s="54" t="s">
        <v>56</v>
      </c>
      <c r="G13" s="54" t="s">
        <v>4</v>
      </c>
    </row>
    <row r="14" spans="2:8" ht="16.2" thickBot="1">
      <c r="B14" s="56">
        <v>27</v>
      </c>
      <c r="C14" s="41" t="s">
        <v>5</v>
      </c>
      <c r="D14" s="27"/>
      <c r="E14" s="27"/>
      <c r="F14" s="52"/>
      <c r="G14" s="53"/>
    </row>
    <row r="15" spans="2:8" ht="13.95" customHeight="1">
      <c r="B15" s="55"/>
      <c r="C15" s="13" t="s">
        <v>24</v>
      </c>
      <c r="D15" s="12" t="s">
        <v>6</v>
      </c>
      <c r="E15" s="12">
        <v>4</v>
      </c>
      <c r="F15" s="46">
        <f>E15*H15</f>
        <v>10000</v>
      </c>
      <c r="G15" s="15"/>
      <c r="H15">
        <v>2500</v>
      </c>
    </row>
    <row r="16" spans="2:8" ht="13.95" customHeight="1">
      <c r="B16" s="6"/>
      <c r="C16" s="4" t="s">
        <v>7</v>
      </c>
      <c r="D16" s="7" t="s">
        <v>6</v>
      </c>
      <c r="E16" s="7">
        <v>4</v>
      </c>
      <c r="F16" s="45">
        <f t="shared" ref="F16:F22" si="0">E16*H16</f>
        <v>13000</v>
      </c>
      <c r="G16" s="8"/>
      <c r="H16">
        <v>3250</v>
      </c>
    </row>
    <row r="17" spans="2:8" ht="13.95" customHeight="1">
      <c r="B17" s="6"/>
      <c r="C17" s="4" t="s">
        <v>8</v>
      </c>
      <c r="D17" s="7" t="s">
        <v>6</v>
      </c>
      <c r="E17" s="7">
        <v>13</v>
      </c>
      <c r="F17" s="45">
        <v>2810</v>
      </c>
      <c r="G17" s="8"/>
      <c r="H17">
        <v>219</v>
      </c>
    </row>
    <row r="18" spans="2:8" ht="13.95" customHeight="1">
      <c r="B18" s="6"/>
      <c r="C18" s="25" t="s">
        <v>26</v>
      </c>
      <c r="D18" s="7" t="s">
        <v>6</v>
      </c>
      <c r="E18" s="7">
        <v>5</v>
      </c>
      <c r="F18" s="45">
        <f t="shared" si="0"/>
        <v>1250</v>
      </c>
      <c r="G18" s="8"/>
      <c r="H18">
        <v>250</v>
      </c>
    </row>
    <row r="19" spans="2:8" ht="13.95" customHeight="1">
      <c r="B19" s="7"/>
      <c r="C19" s="9" t="s">
        <v>9</v>
      </c>
      <c r="D19" s="10" t="s">
        <v>6</v>
      </c>
      <c r="E19" s="10">
        <v>20</v>
      </c>
      <c r="F19" s="45">
        <f t="shared" si="0"/>
        <v>2200</v>
      </c>
      <c r="G19" s="8"/>
      <c r="H19">
        <v>110</v>
      </c>
    </row>
    <row r="20" spans="2:8" ht="13.95" customHeight="1">
      <c r="B20" s="7"/>
      <c r="C20" s="4" t="s">
        <v>60</v>
      </c>
      <c r="D20" s="7" t="s">
        <v>6</v>
      </c>
      <c r="E20" s="7">
        <v>50</v>
      </c>
      <c r="F20" s="45">
        <f t="shared" si="0"/>
        <v>5000</v>
      </c>
      <c r="G20" s="8"/>
      <c r="H20">
        <v>100</v>
      </c>
    </row>
    <row r="21" spans="2:8" ht="13.95" customHeight="1">
      <c r="B21" s="7"/>
      <c r="C21" s="4" t="s">
        <v>25</v>
      </c>
      <c r="D21" s="44" t="s">
        <v>17</v>
      </c>
      <c r="E21" s="44"/>
      <c r="F21" s="45">
        <v>40000</v>
      </c>
      <c r="G21" s="8"/>
    </row>
    <row r="22" spans="2:8" ht="13.95" customHeight="1">
      <c r="B22" s="10"/>
      <c r="C22" s="4" t="s">
        <v>61</v>
      </c>
      <c r="D22" s="44" t="s">
        <v>13</v>
      </c>
      <c r="E22" s="44">
        <v>20</v>
      </c>
      <c r="F22" s="45">
        <f t="shared" si="0"/>
        <v>2700</v>
      </c>
      <c r="G22" s="8"/>
      <c r="H22">
        <v>135</v>
      </c>
    </row>
    <row r="23" spans="2:8" ht="13.95" customHeight="1">
      <c r="B23" s="10"/>
      <c r="C23" s="4" t="s">
        <v>54</v>
      </c>
      <c r="D23" s="44" t="s">
        <v>6</v>
      </c>
      <c r="E23" s="44">
        <v>10</v>
      </c>
      <c r="F23" s="45">
        <v>2700</v>
      </c>
      <c r="G23" s="8"/>
    </row>
    <row r="24" spans="2:8" ht="16.95" customHeight="1" thickBot="1">
      <c r="B24" s="10"/>
      <c r="C24" s="79" t="s">
        <v>10</v>
      </c>
      <c r="D24" s="77"/>
      <c r="E24" s="24"/>
      <c r="F24" s="81">
        <f>SUM(F15:F23)</f>
        <v>79660</v>
      </c>
      <c r="G24" s="82"/>
    </row>
    <row r="25" spans="2:8" ht="18" thickBot="1">
      <c r="B25" s="34">
        <v>10</v>
      </c>
      <c r="C25" s="39" t="s">
        <v>34</v>
      </c>
      <c r="D25" s="40"/>
      <c r="E25" s="41"/>
      <c r="F25" s="42"/>
      <c r="G25" s="43"/>
    </row>
    <row r="26" spans="2:8" ht="13.95" customHeight="1">
      <c r="B26" s="12"/>
      <c r="C26" s="13" t="s">
        <v>52</v>
      </c>
      <c r="D26" s="84" t="s">
        <v>6</v>
      </c>
      <c r="E26" s="84">
        <v>10</v>
      </c>
      <c r="F26" s="46">
        <f>E26*H26</f>
        <v>3500</v>
      </c>
      <c r="G26" s="35"/>
      <c r="H26">
        <v>350</v>
      </c>
    </row>
    <row r="27" spans="2:8" ht="13.95" customHeight="1">
      <c r="B27" s="10"/>
      <c r="C27" s="4" t="s">
        <v>62</v>
      </c>
      <c r="D27" s="7" t="s">
        <v>6</v>
      </c>
      <c r="E27" s="7">
        <v>10</v>
      </c>
      <c r="F27" s="45">
        <f>E27*H27</f>
        <v>5100</v>
      </c>
      <c r="G27" s="32"/>
      <c r="H27">
        <v>510</v>
      </c>
    </row>
    <row r="28" spans="2:8" ht="13.95" customHeight="1">
      <c r="B28" s="10"/>
      <c r="C28" s="4" t="s">
        <v>53</v>
      </c>
      <c r="D28" s="7" t="s">
        <v>6</v>
      </c>
      <c r="E28" s="7">
        <v>4</v>
      </c>
      <c r="F28" s="45">
        <f>E28*H28</f>
        <v>1200</v>
      </c>
      <c r="G28" s="32"/>
      <c r="H28">
        <v>300</v>
      </c>
    </row>
    <row r="29" spans="2:8" ht="13.95" customHeight="1">
      <c r="B29" s="10"/>
      <c r="C29" s="4" t="s">
        <v>63</v>
      </c>
      <c r="D29" s="7" t="s">
        <v>6</v>
      </c>
      <c r="E29" s="7">
        <v>3</v>
      </c>
      <c r="F29" s="45">
        <v>5800</v>
      </c>
      <c r="G29" s="32"/>
      <c r="H29">
        <v>1933</v>
      </c>
    </row>
    <row r="30" spans="2:8" ht="16.95" customHeight="1" thickBot="1">
      <c r="B30" s="10"/>
      <c r="C30" s="79" t="s">
        <v>10</v>
      </c>
      <c r="D30" s="77"/>
      <c r="E30" s="24"/>
      <c r="F30" s="81">
        <f>SUM(F26:F29)</f>
        <v>15600</v>
      </c>
      <c r="G30" s="82"/>
    </row>
    <row r="31" spans="2:8" ht="18" thickBot="1">
      <c r="B31" s="34">
        <v>9</v>
      </c>
      <c r="C31" s="39" t="s">
        <v>35</v>
      </c>
      <c r="D31" s="40"/>
      <c r="E31" s="41"/>
      <c r="F31" s="42"/>
      <c r="G31" s="43"/>
    </row>
    <row r="32" spans="2:8" ht="13.95" customHeight="1">
      <c r="B32" s="12"/>
      <c r="C32" s="13" t="s">
        <v>33</v>
      </c>
      <c r="D32" s="37" t="s">
        <v>6</v>
      </c>
      <c r="E32" s="85">
        <v>10</v>
      </c>
      <c r="F32" s="46">
        <f t="shared" ref="F32:F34" si="1">E32*H32</f>
        <v>1000</v>
      </c>
      <c r="G32" s="35"/>
      <c r="H32">
        <v>100</v>
      </c>
    </row>
    <row r="33" spans="2:8" ht="13.95" customHeight="1">
      <c r="B33" s="10"/>
      <c r="C33" s="9" t="s">
        <v>36</v>
      </c>
      <c r="D33" s="31" t="s">
        <v>43</v>
      </c>
      <c r="E33" s="86">
        <v>50</v>
      </c>
      <c r="F33" s="45">
        <f t="shared" si="1"/>
        <v>6150</v>
      </c>
      <c r="G33" s="33"/>
      <c r="H33">
        <v>123</v>
      </c>
    </row>
    <row r="34" spans="2:8" ht="13.95" customHeight="1">
      <c r="B34" s="10"/>
      <c r="C34" s="9" t="s">
        <v>68</v>
      </c>
      <c r="D34" s="31" t="s">
        <v>44</v>
      </c>
      <c r="E34" s="86">
        <v>500</v>
      </c>
      <c r="F34" s="45">
        <f t="shared" si="1"/>
        <v>60000</v>
      </c>
      <c r="G34" s="33"/>
      <c r="H34">
        <v>120</v>
      </c>
    </row>
    <row r="35" spans="2:8" ht="13.95" customHeight="1">
      <c r="B35" s="10"/>
      <c r="C35" s="4" t="s">
        <v>55</v>
      </c>
      <c r="D35" s="83" t="s">
        <v>6</v>
      </c>
      <c r="E35" s="44">
        <v>1</v>
      </c>
      <c r="F35" s="45">
        <v>2300</v>
      </c>
      <c r="G35" s="32"/>
    </row>
    <row r="36" spans="2:8" ht="16.95" customHeight="1" thickBot="1">
      <c r="B36" s="10"/>
      <c r="C36" s="79" t="s">
        <v>10</v>
      </c>
      <c r="D36" s="77"/>
      <c r="E36" s="24"/>
      <c r="F36" s="81">
        <f>SUM(F32:F35)</f>
        <v>69450</v>
      </c>
      <c r="G36" s="82"/>
    </row>
    <row r="37" spans="2:8" ht="16.2" thickBot="1">
      <c r="B37" s="34">
        <v>7</v>
      </c>
      <c r="C37" s="41" t="s">
        <v>11</v>
      </c>
      <c r="D37" s="26"/>
      <c r="E37" s="27"/>
      <c r="F37" s="52"/>
      <c r="G37" s="53"/>
    </row>
    <row r="38" spans="2:8" ht="13.95" customHeight="1">
      <c r="B38" s="12"/>
      <c r="C38" s="13" t="s">
        <v>27</v>
      </c>
      <c r="D38" s="12" t="s">
        <v>6</v>
      </c>
      <c r="E38" s="12">
        <v>4</v>
      </c>
      <c r="F38" s="46">
        <v>255</v>
      </c>
      <c r="G38" s="14"/>
    </row>
    <row r="39" spans="2:8" ht="13.95" customHeight="1">
      <c r="B39" s="7"/>
      <c r="C39" s="4" t="s">
        <v>28</v>
      </c>
      <c r="D39" s="7" t="s">
        <v>6</v>
      </c>
      <c r="E39" s="7">
        <v>4</v>
      </c>
      <c r="F39" s="45">
        <v>390</v>
      </c>
      <c r="G39" s="5"/>
    </row>
    <row r="40" spans="2:8" ht="13.95" customHeight="1">
      <c r="B40" s="7"/>
      <c r="C40" s="4" t="s">
        <v>12</v>
      </c>
      <c r="D40" s="7" t="s">
        <v>13</v>
      </c>
      <c r="E40" s="7">
        <v>50</v>
      </c>
      <c r="F40" s="45">
        <f>E40*H40</f>
        <v>1000</v>
      </c>
      <c r="G40" s="5"/>
      <c r="H40">
        <v>20</v>
      </c>
    </row>
    <row r="41" spans="2:8" ht="13.95" customHeight="1">
      <c r="B41" s="7"/>
      <c r="C41" s="4" t="s">
        <v>58</v>
      </c>
      <c r="D41" s="10" t="s">
        <v>13</v>
      </c>
      <c r="E41" s="10">
        <v>50</v>
      </c>
      <c r="F41" s="45">
        <f>E41*H41</f>
        <v>1000</v>
      </c>
      <c r="G41" s="11"/>
      <c r="H41">
        <v>20</v>
      </c>
    </row>
    <row r="42" spans="2:8" ht="13.95" customHeight="1">
      <c r="B42" s="7"/>
      <c r="C42" s="9" t="s">
        <v>14</v>
      </c>
      <c r="D42" s="10" t="s">
        <v>6</v>
      </c>
      <c r="E42" s="10">
        <v>6</v>
      </c>
      <c r="F42" s="80">
        <f t="shared" ref="F42:F43" si="2">E42*H42</f>
        <v>3000</v>
      </c>
      <c r="G42" s="11"/>
      <c r="H42">
        <v>500</v>
      </c>
    </row>
    <row r="43" spans="2:8" ht="13.95" customHeight="1" thickBot="1">
      <c r="B43" s="10"/>
      <c r="C43" s="4" t="s">
        <v>57</v>
      </c>
      <c r="D43" s="7" t="s">
        <v>6</v>
      </c>
      <c r="E43" s="7">
        <v>30</v>
      </c>
      <c r="F43" s="80">
        <f t="shared" si="2"/>
        <v>6000</v>
      </c>
      <c r="G43" s="5"/>
      <c r="H43">
        <v>200</v>
      </c>
    </row>
    <row r="44" spans="2:8" ht="16.95" customHeight="1" thickBot="1">
      <c r="B44" s="87"/>
      <c r="C44" s="88" t="s">
        <v>10</v>
      </c>
      <c r="D44" s="89"/>
      <c r="E44" s="90"/>
      <c r="F44" s="91">
        <f>SUM(F38:F43)</f>
        <v>11645</v>
      </c>
      <c r="G44" s="92"/>
    </row>
    <row r="45" spans="2:8" ht="16.2" thickBot="1">
      <c r="B45" s="38">
        <v>11</v>
      </c>
      <c r="C45" s="108" t="s">
        <v>30</v>
      </c>
      <c r="D45" s="109"/>
      <c r="E45" s="109"/>
      <c r="F45" s="109"/>
      <c r="G45" s="110"/>
    </row>
    <row r="46" spans="2:8" ht="13.95" customHeight="1">
      <c r="B46" s="15"/>
      <c r="C46" s="13" t="s">
        <v>31</v>
      </c>
      <c r="D46" s="12"/>
      <c r="E46" s="12"/>
      <c r="F46" s="50">
        <v>10000</v>
      </c>
      <c r="G46" s="14"/>
    </row>
    <row r="47" spans="2:8" ht="13.95" customHeight="1" thickBot="1">
      <c r="B47" s="17"/>
      <c r="C47" s="9"/>
      <c r="D47" s="10" t="s">
        <v>6</v>
      </c>
      <c r="E47" s="10">
        <v>1</v>
      </c>
      <c r="F47" s="94"/>
      <c r="G47" s="11"/>
    </row>
    <row r="48" spans="2:8" ht="16.95" customHeight="1" thickBot="1">
      <c r="B48" s="95"/>
      <c r="C48" s="88" t="s">
        <v>10</v>
      </c>
      <c r="D48" s="89"/>
      <c r="E48" s="90"/>
      <c r="F48" s="96">
        <f>SUM(F46:F47)</f>
        <v>10000</v>
      </c>
      <c r="G48" s="97"/>
    </row>
    <row r="49" spans="2:7" ht="20.399999999999999" customHeight="1" thickBot="1">
      <c r="B49" s="101">
        <v>26</v>
      </c>
      <c r="C49" s="102" t="s">
        <v>15</v>
      </c>
      <c r="D49" s="26"/>
      <c r="E49" s="27"/>
      <c r="F49" s="28"/>
      <c r="G49" s="29"/>
    </row>
    <row r="50" spans="2:7" ht="13.95" customHeight="1">
      <c r="B50" s="7"/>
      <c r="C50" s="16" t="s">
        <v>16</v>
      </c>
      <c r="D50" s="7" t="s">
        <v>17</v>
      </c>
      <c r="E50" s="7">
        <v>3</v>
      </c>
      <c r="F50" s="47">
        <v>14000</v>
      </c>
      <c r="G50" s="8"/>
    </row>
    <row r="51" spans="2:7" ht="13.95" customHeight="1">
      <c r="B51" s="7"/>
      <c r="C51" s="4" t="s">
        <v>29</v>
      </c>
      <c r="D51" s="7" t="s">
        <v>6</v>
      </c>
      <c r="E51" s="7">
        <v>3</v>
      </c>
      <c r="F51" s="47">
        <v>1200</v>
      </c>
      <c r="G51" s="8"/>
    </row>
    <row r="52" spans="2:7" ht="13.95" customHeight="1">
      <c r="B52" s="8"/>
      <c r="C52" s="8" t="s">
        <v>18</v>
      </c>
      <c r="D52" s="7" t="s">
        <v>17</v>
      </c>
      <c r="E52" s="7"/>
      <c r="F52" s="47">
        <v>6000</v>
      </c>
      <c r="G52" s="8"/>
    </row>
    <row r="53" spans="2:7" ht="13.95" customHeight="1">
      <c r="B53" s="8"/>
      <c r="C53" s="16" t="s">
        <v>19</v>
      </c>
      <c r="D53" s="7" t="s">
        <v>6</v>
      </c>
      <c r="E53" s="7">
        <v>3</v>
      </c>
      <c r="F53" s="47">
        <v>36000</v>
      </c>
      <c r="G53" s="8"/>
    </row>
    <row r="54" spans="2:7" ht="13.95" customHeight="1">
      <c r="B54" s="8"/>
      <c r="C54" s="49" t="s">
        <v>39</v>
      </c>
      <c r="D54" s="10" t="s">
        <v>6</v>
      </c>
      <c r="E54" s="10">
        <v>2</v>
      </c>
      <c r="F54" s="48">
        <v>7400</v>
      </c>
      <c r="G54" s="8"/>
    </row>
    <row r="55" spans="2:7" ht="28.5" customHeight="1">
      <c r="B55" s="8"/>
      <c r="C55" s="100" t="s">
        <v>59</v>
      </c>
      <c r="D55" s="7"/>
      <c r="E55" s="4"/>
      <c r="F55" s="47">
        <v>20000</v>
      </c>
      <c r="G55" s="8"/>
    </row>
    <row r="56" spans="2:7" ht="16.95" customHeight="1" thickBot="1">
      <c r="B56" s="8"/>
      <c r="C56" s="103" t="s">
        <v>10</v>
      </c>
      <c r="D56" s="104"/>
      <c r="E56" s="104"/>
      <c r="F56" s="105">
        <f>SUM(F50:F55)</f>
        <v>84600</v>
      </c>
      <c r="G56" s="78"/>
    </row>
    <row r="57" spans="2:7" ht="20.399999999999999" customHeight="1" thickBot="1">
      <c r="B57" s="23"/>
      <c r="C57" s="51" t="s">
        <v>20</v>
      </c>
      <c r="D57" s="18"/>
      <c r="E57" s="18"/>
      <c r="F57" s="98">
        <f>F56+F48+F44+F36+F30+F24</f>
        <v>270955</v>
      </c>
      <c r="G57" s="19"/>
    </row>
    <row r="58" spans="2:7" ht="16.5" customHeight="1">
      <c r="B58" s="20"/>
      <c r="C58" s="21" t="s">
        <v>21</v>
      </c>
      <c r="D58" s="21"/>
      <c r="E58" s="21"/>
      <c r="F58" s="20"/>
      <c r="G58" s="20"/>
    </row>
    <row r="59" spans="2:7" ht="16.5" customHeight="1">
      <c r="B59" s="20"/>
      <c r="C59" s="1" t="s">
        <v>69</v>
      </c>
      <c r="D59" s="30"/>
      <c r="E59" s="22"/>
      <c r="F59" s="1" t="s">
        <v>70</v>
      </c>
      <c r="G59" s="20"/>
    </row>
    <row r="60" spans="2:7" ht="18.75" customHeight="1">
      <c r="B60" s="1"/>
      <c r="C60" s="1" t="s">
        <v>22</v>
      </c>
      <c r="D60" s="30"/>
      <c r="E60" s="22"/>
      <c r="F60" s="1" t="s">
        <v>23</v>
      </c>
      <c r="G60" s="1"/>
    </row>
  </sheetData>
  <sortState ref="C27:F35">
    <sortCondition ref="C26"/>
  </sortState>
  <mergeCells count="1">
    <mergeCell ref="C45:G45"/>
  </mergeCells>
  <pageMargins left="0.55118110236220474" right="0.51181102362204722" top="0.15748031496062992" bottom="0.31496062992125984" header="0.39370078740157483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" sqref="B4"/>
    </sheetView>
  </sheetViews>
  <sheetFormatPr defaultRowHeight="14.4"/>
  <cols>
    <col min="1" max="1" width="3.5546875" customWidth="1"/>
    <col min="2" max="2" width="41.6640625" customWidth="1"/>
    <col min="3" max="3" width="10.5546875" customWidth="1"/>
    <col min="4" max="5" width="17.44140625" customWidth="1"/>
  </cols>
  <sheetData>
    <row r="1" spans="1:5">
      <c r="A1" t="s">
        <v>49</v>
      </c>
    </row>
    <row r="3" spans="1:5" ht="20.399999999999999">
      <c r="B3" s="71" t="s">
        <v>51</v>
      </c>
    </row>
    <row r="5" spans="1:5" ht="36" customHeight="1">
      <c r="B5" s="57" t="s">
        <v>2</v>
      </c>
      <c r="C5" s="66" t="s">
        <v>46</v>
      </c>
      <c r="D5" s="73" t="s">
        <v>47</v>
      </c>
      <c r="E5" s="72" t="s">
        <v>48</v>
      </c>
    </row>
    <row r="6" spans="1:5" ht="21">
      <c r="B6" s="58" t="s">
        <v>24</v>
      </c>
      <c r="C6" s="59" t="s">
        <v>6</v>
      </c>
      <c r="D6" s="69">
        <v>2500</v>
      </c>
      <c r="E6" s="67">
        <v>4</v>
      </c>
    </row>
    <row r="7" spans="1:5" ht="21">
      <c r="B7" s="36" t="s">
        <v>7</v>
      </c>
      <c r="C7" s="60" t="s">
        <v>6</v>
      </c>
      <c r="D7" s="69">
        <v>3250</v>
      </c>
      <c r="E7" s="67">
        <v>4</v>
      </c>
    </row>
    <row r="8" spans="1:5" ht="21">
      <c r="B8" s="36" t="s">
        <v>32</v>
      </c>
      <c r="C8" s="61" t="s">
        <v>6</v>
      </c>
      <c r="D8" s="69">
        <v>1040</v>
      </c>
      <c r="E8" s="67">
        <v>3</v>
      </c>
    </row>
    <row r="9" spans="1:5" ht="21">
      <c r="B9" s="36" t="s">
        <v>38</v>
      </c>
      <c r="C9" s="60" t="s">
        <v>6</v>
      </c>
      <c r="D9" s="69">
        <v>4500</v>
      </c>
      <c r="E9" s="67">
        <v>2</v>
      </c>
    </row>
    <row r="10" spans="1:5" ht="21">
      <c r="B10" s="62" t="s">
        <v>36</v>
      </c>
      <c r="C10" s="63" t="s">
        <v>43</v>
      </c>
      <c r="D10" s="69">
        <v>123</v>
      </c>
      <c r="E10" s="67">
        <v>100</v>
      </c>
    </row>
    <row r="11" spans="1:5" ht="21">
      <c r="B11" s="36" t="s">
        <v>37</v>
      </c>
      <c r="C11" s="60" t="s">
        <v>43</v>
      </c>
      <c r="D11" s="69">
        <v>160</v>
      </c>
      <c r="E11" s="67">
        <v>100</v>
      </c>
    </row>
    <row r="12" spans="1:5" ht="21">
      <c r="B12" s="36" t="s">
        <v>42</v>
      </c>
      <c r="C12" s="60" t="s">
        <v>44</v>
      </c>
      <c r="D12" s="69">
        <v>62</v>
      </c>
      <c r="E12" s="68">
        <v>1000</v>
      </c>
    </row>
    <row r="13" spans="1:5" ht="36.6">
      <c r="B13" s="64" t="s">
        <v>19</v>
      </c>
      <c r="C13" s="60" t="s">
        <v>6</v>
      </c>
      <c r="D13" s="70">
        <v>12000</v>
      </c>
      <c r="E13" s="67">
        <v>3</v>
      </c>
    </row>
    <row r="14" spans="1:5" ht="21">
      <c r="B14" s="65" t="s">
        <v>39</v>
      </c>
      <c r="C14" s="63" t="s">
        <v>6</v>
      </c>
      <c r="D14" s="70">
        <v>3700</v>
      </c>
      <c r="E14" s="67">
        <v>2</v>
      </c>
    </row>
    <row r="15" spans="1:5" ht="36.6">
      <c r="B15" s="64" t="s">
        <v>40</v>
      </c>
      <c r="C15" s="60" t="s">
        <v>6</v>
      </c>
      <c r="D15" s="70">
        <v>7700</v>
      </c>
      <c r="E15" s="67">
        <v>2</v>
      </c>
    </row>
    <row r="17" spans="4:4">
      <c r="D17" s="74" t="s">
        <v>50</v>
      </c>
    </row>
  </sheetData>
  <pageMargins left="0.3" right="0.49" top="0.4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2025-11-02T12:01:42Z</dcterms:modified>
</cp:coreProperties>
</file>